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04ｼｭ打率" sheetId="1" r:id="rId1"/>
  </sheets>
  <definedNames>
    <definedName name="DATABASE" localSheetId="0">'04ｼｭ打率'!$B$7:$G$22</definedName>
    <definedName name="_xlnm.Print_Area" localSheetId="0">'04ｼｭ打率'!$A$1:$AY$37</definedName>
  </definedNames>
  <calcPr fullCalcOnLoad="1"/>
</workbook>
</file>

<file path=xl/sharedStrings.xml><?xml version="1.0" encoding="utf-8"?>
<sst xmlns="http://schemas.openxmlformats.org/spreadsheetml/2006/main" count="144" uniqueCount="85">
  <si>
    <t>合計</t>
  </si>
  <si>
    <t>氏名</t>
  </si>
  <si>
    <t>打数</t>
  </si>
  <si>
    <t>安打</t>
  </si>
  <si>
    <t>打率</t>
  </si>
  <si>
    <t>四球</t>
  </si>
  <si>
    <t>ＨＲ</t>
  </si>
  <si>
    <t>大関</t>
  </si>
  <si>
    <t>柳田</t>
  </si>
  <si>
    <t>松浦</t>
  </si>
  <si>
    <t>窪田</t>
  </si>
  <si>
    <t>森川</t>
  </si>
  <si>
    <t>田矢</t>
  </si>
  <si>
    <t>堀内</t>
  </si>
  <si>
    <t>高橋父</t>
  </si>
  <si>
    <t>佐藤</t>
  </si>
  <si>
    <t>安部</t>
  </si>
  <si>
    <t>試合数＝</t>
  </si>
  <si>
    <t>得点：</t>
  </si>
  <si>
    <t>規定打数：</t>
  </si>
  <si>
    <t>試合数 x 1.5=</t>
  </si>
  <si>
    <t>（四球を含む）</t>
  </si>
  <si>
    <t>失点：</t>
  </si>
  <si>
    <t>-</t>
  </si>
  <si>
    <t>今川</t>
  </si>
  <si>
    <t>阿部</t>
  </si>
  <si>
    <t>小渕  Ｊ</t>
  </si>
  <si>
    <t>平田</t>
  </si>
  <si>
    <t>高橋  Ｊ</t>
  </si>
  <si>
    <t>登山</t>
  </si>
  <si>
    <t>年度</t>
  </si>
  <si>
    <t>順位</t>
  </si>
  <si>
    <t>勝</t>
  </si>
  <si>
    <t>負</t>
  </si>
  <si>
    <t>得点</t>
  </si>
  <si>
    <t>失点</t>
  </si>
  <si>
    <t>得失差</t>
  </si>
  <si>
    <t>9/10</t>
  </si>
  <si>
    <t>ﾋﾞｰﾄﾙｽﾞB</t>
  </si>
  <si>
    <t>10/11</t>
  </si>
  <si>
    <t>ﾌｪﾆｯｸｽ</t>
  </si>
  <si>
    <t>Gﾘｰﾌﾞｽ</t>
  </si>
  <si>
    <t>9/11</t>
  </si>
  <si>
    <t>10/12</t>
  </si>
  <si>
    <t>GﾘｰﾌﾞA･GﾘｰﾌﾞB</t>
  </si>
  <si>
    <t>9/12</t>
  </si>
  <si>
    <t>00</t>
  </si>
  <si>
    <t>5/12</t>
  </si>
  <si>
    <t>01</t>
  </si>
  <si>
    <t>02</t>
  </si>
  <si>
    <t>6/12</t>
  </si>
  <si>
    <t>03</t>
  </si>
  <si>
    <t>２００４年度若葉台リーグ戦打撃成績表　(シュガーズ)</t>
  </si>
  <si>
    <t>○</t>
  </si>
  <si>
    <t>△</t>
  </si>
  <si>
    <t xml:space="preserve"> 3/14ｱﾙﾊﾞﾄﾛｽ</t>
  </si>
  <si>
    <t xml:space="preserve"> 3/28ﾀﾞｲﾊｰﾄﾞ</t>
  </si>
  <si>
    <t>8/12</t>
  </si>
  <si>
    <t>●</t>
  </si>
  <si>
    <t>-</t>
  </si>
  <si>
    <t>5/9ﾌｪﾆｯｸｽ</t>
  </si>
  <si>
    <t>●</t>
  </si>
  <si>
    <t>5/23ﾛﾋﾞﾝｽﾞ</t>
  </si>
  <si>
    <t>7/4ﾋﾞｰﾄﾙｽﾞB</t>
  </si>
  <si>
    <t>○</t>
  </si>
  <si>
    <t>8/22GﾘｰﾌﾞｽA</t>
  </si>
  <si>
    <t>9/19ﾌｧｲﾀｰｽﾞ</t>
  </si>
  <si>
    <t>10/24ﾄﾞｼﾞｬｰｽﾞ</t>
  </si>
  <si>
    <t>11/21GﾘｰﾌﾞｽB</t>
  </si>
  <si>
    <t>○</t>
  </si>
  <si>
    <t>○</t>
  </si>
  <si>
    <t>12/5ｲｰｸﾞﾙｽ</t>
  </si>
  <si>
    <t>12/19ﾋﾞｰﾄﾙｽﾞA</t>
  </si>
  <si>
    <t>-</t>
  </si>
  <si>
    <t>04</t>
  </si>
  <si>
    <t>ｱﾙﾊﾞ･Gﾘｰﾌﾞ･ﾀﾞｲﾊｰ</t>
  </si>
  <si>
    <t>GﾘｰﾌﾞA･GﾘｰﾌﾞB･ｲｰｸﾞﾙ･ﾀﾞｲﾊｰ</t>
  </si>
  <si>
    <t>ｱﾙﾊﾞ･ｲｰｸﾞﾙ･ﾀﾞｲﾊｰ</t>
  </si>
  <si>
    <t>GﾘA･GﾘB･ｱﾙﾊﾞ･ﾀﾞｲﾊｰ･ﾋﾞｰﾄB</t>
  </si>
  <si>
    <t>ﾄﾞｼﾞｬｰ･ｱﾙﾊﾞ･ﾀﾞｲﾊｰ･ﾌｪﾆｯｸ･ｲｰｸﾞﾙ･ﾋﾞｰﾄB</t>
  </si>
  <si>
    <t>ﾛﾋﾞﾝ･GﾘｰA/B･ﾀﾞｲﾊｰ･ｲｰｸﾞﾙ･ﾋﾞｰﾄB</t>
  </si>
  <si>
    <t>ﾄﾞｼﾞｬｰ･GﾘｰB･ﾀﾞｲﾊｰ･ﾋﾞｰﾄB</t>
  </si>
  <si>
    <t>ﾀﾞｲﾊｰ･ﾋﾞｰﾄB･GﾘｰA･GﾘｰB･ｲｰｸﾞﾙ･ﾋﾞｰﾄA</t>
  </si>
  <si>
    <t>ｼｭｶﾞｰｽﾞが勝ったﾁｰﾑ</t>
  </si>
  <si>
    <t>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</si>
</sst>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m&quot;月&quot;d&quot;砥&quot;"/>
    <numFmt numFmtId="178" formatCode="0.0"/>
    <numFmt numFmtId="179" formatCode="0.0000"/>
    <numFmt numFmtId="180" formatCode="0.00000"/>
  </numFmts>
  <fonts count="13">
    <font>
      <sz val="10"/>
      <name val="ＭＳ ゴシック"/>
      <family val="3"/>
    </font>
    <font>
      <b/>
      <sz val="14"/>
      <name val="・団"/>
      <family val="1"/>
    </font>
    <font>
      <i/>
      <sz val="14"/>
      <name val="・団"/>
      <family val="1"/>
    </font>
    <font>
      <b/>
      <i/>
      <sz val="14"/>
      <name val="・団"/>
      <family val="1"/>
    </font>
    <font>
      <sz val="14"/>
      <name val="・団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6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8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10" fillId="0" borderId="20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8" fillId="0" borderId="22" xfId="0" applyFont="1" applyBorder="1" applyAlignment="1">
      <alignment/>
    </xf>
    <xf numFmtId="0" fontId="0" fillId="0" borderId="23" xfId="0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5" xfId="0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5" xfId="0" applyNumberFormat="1" applyBorder="1" applyAlignment="1">
      <alignment/>
    </xf>
    <xf numFmtId="0" fontId="0" fillId="0" borderId="25" xfId="0" applyFont="1" applyBorder="1" applyAlignment="1">
      <alignment/>
    </xf>
    <xf numFmtId="0" fontId="9" fillId="0" borderId="30" xfId="0" applyFont="1" applyBorder="1" applyAlignment="1">
      <alignment/>
    </xf>
    <xf numFmtId="0" fontId="0" fillId="0" borderId="30" xfId="0" applyBorder="1" applyAlignment="1">
      <alignment/>
    </xf>
    <xf numFmtId="176" fontId="0" fillId="0" borderId="12" xfId="0" applyNumberFormat="1" applyBorder="1" applyAlignment="1">
      <alignment/>
    </xf>
    <xf numFmtId="0" fontId="9" fillId="0" borderId="12" xfId="0" applyFont="1" applyBorder="1" applyAlignment="1">
      <alignment/>
    </xf>
    <xf numFmtId="2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0" xfId="16" applyBorder="1" applyAlignment="1">
      <alignment wrapText="1"/>
    </xf>
    <xf numFmtId="56" fontId="0" fillId="0" borderId="0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56" fontId="0" fillId="0" borderId="0" xfId="0" applyNumberForma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31" xfId="0" applyFill="1" applyBorder="1" applyAlignment="1">
      <alignment/>
    </xf>
    <xf numFmtId="176" fontId="0" fillId="0" borderId="23" xfId="0" applyNumberFormat="1" applyBorder="1" applyAlignment="1">
      <alignment/>
    </xf>
    <xf numFmtId="0" fontId="9" fillId="0" borderId="34" xfId="0" applyFont="1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9" fillId="0" borderId="37" xfId="0" applyFont="1" applyBorder="1" applyAlignment="1">
      <alignment horizontal="left" shrinkToFit="1"/>
    </xf>
    <xf numFmtId="0" fontId="9" fillId="0" borderId="37" xfId="0" applyFont="1" applyBorder="1" applyAlignment="1">
      <alignment shrinkToFit="1"/>
    </xf>
    <xf numFmtId="0" fontId="0" fillId="0" borderId="35" xfId="0" applyBorder="1" applyAlignment="1">
      <alignment shrinkToFit="1"/>
    </xf>
    <xf numFmtId="0" fontId="0" fillId="0" borderId="36" xfId="0" applyBorder="1" applyAlignment="1">
      <alignment shrinkToFit="1"/>
    </xf>
    <xf numFmtId="177" fontId="9" fillId="0" borderId="37" xfId="0" applyNumberFormat="1" applyFont="1" applyBorder="1" applyAlignment="1">
      <alignment shrinkToFit="1"/>
    </xf>
    <xf numFmtId="56" fontId="9" fillId="0" borderId="37" xfId="0" applyNumberFormat="1" applyFont="1" applyBorder="1" applyAlignment="1">
      <alignment shrinkToFit="1"/>
    </xf>
    <xf numFmtId="0" fontId="0" fillId="0" borderId="38" xfId="0" applyBorder="1" applyAlignment="1">
      <alignment shrinkToFit="1"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49" fontId="12" fillId="0" borderId="39" xfId="0" applyNumberFormat="1" applyFont="1" applyBorder="1" applyAlignment="1">
      <alignment horizontal="center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G43"/>
  <sheetViews>
    <sheetView tabSelected="1" zoomScaleSheetLayoutView="75" workbookViewId="0" topLeftCell="A1">
      <selection activeCell="P32" sqref="P32"/>
    </sheetView>
  </sheetViews>
  <sheetFormatPr defaultColWidth="9.25390625" defaultRowHeight="12.75"/>
  <cols>
    <col min="1" max="1" width="4.00390625" style="0" customWidth="1"/>
    <col min="2" max="2" width="7.25390625" style="0" customWidth="1"/>
    <col min="3" max="4" width="3.875" style="0" customWidth="1"/>
    <col min="5" max="5" width="7.375" style="0" customWidth="1"/>
    <col min="6" max="6" width="4.00390625" style="0" customWidth="1"/>
    <col min="7" max="51" width="2.75390625" style="0" customWidth="1"/>
    <col min="52" max="52" width="11.125" style="0" customWidth="1"/>
    <col min="53" max="59" width="11.125" style="1" customWidth="1"/>
    <col min="60" max="16384" width="11.125" style="0" customWidth="1"/>
  </cols>
  <sheetData>
    <row r="1" ht="17.25">
      <c r="B1" s="72" t="s">
        <v>52</v>
      </c>
    </row>
    <row r="2" spans="4:31" ht="12">
      <c r="D2" t="s">
        <v>17</v>
      </c>
      <c r="F2">
        <v>11</v>
      </c>
      <c r="AB2" t="s">
        <v>18</v>
      </c>
      <c r="AE2">
        <f>I4+M4+Q4+U4+Y4+AC4+AG4+AK4+AO4+AS4+AW4</f>
        <v>92</v>
      </c>
    </row>
    <row r="3" spans="2:51" ht="12.75" thickBot="1">
      <c r="B3" s="2"/>
      <c r="D3" s="3" t="s">
        <v>19</v>
      </c>
      <c r="E3" s="2"/>
      <c r="F3" s="2" t="s">
        <v>20</v>
      </c>
      <c r="G3" s="2"/>
      <c r="H3" s="2"/>
      <c r="I3" s="2"/>
      <c r="J3" s="2"/>
      <c r="K3" s="4">
        <f>F2*1.5</f>
        <v>16.5</v>
      </c>
      <c r="L3" s="2" t="s">
        <v>21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22</v>
      </c>
      <c r="AC3" s="2"/>
      <c r="AD3" s="2"/>
      <c r="AE3" s="2">
        <f>K4+O4+S4+W4+AA4+AE4+AI4+AM4+AQ4+AU4+AY4</f>
        <v>91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2"/>
      <c r="AT3" s="5"/>
      <c r="AU3" s="2"/>
      <c r="AV3" s="2"/>
      <c r="AW3" s="2"/>
      <c r="AX3" s="2"/>
      <c r="AY3" s="2"/>
    </row>
    <row r="4" spans="2:51" ht="12.75" thickBot="1">
      <c r="B4" s="6"/>
      <c r="C4" s="7"/>
      <c r="D4" s="1"/>
      <c r="E4" s="1"/>
      <c r="F4" s="1"/>
      <c r="G4" s="1"/>
      <c r="H4" s="8" t="s">
        <v>54</v>
      </c>
      <c r="I4" s="1">
        <v>9</v>
      </c>
      <c r="J4" s="1" t="s">
        <v>23</v>
      </c>
      <c r="K4" s="1">
        <v>9</v>
      </c>
      <c r="L4" s="9" t="s">
        <v>53</v>
      </c>
      <c r="M4" s="1">
        <v>6</v>
      </c>
      <c r="N4" s="1" t="s">
        <v>23</v>
      </c>
      <c r="O4" s="1">
        <v>5</v>
      </c>
      <c r="P4" s="9" t="s">
        <v>58</v>
      </c>
      <c r="Q4" s="1">
        <v>6</v>
      </c>
      <c r="R4" s="1" t="s">
        <v>59</v>
      </c>
      <c r="S4" s="1">
        <v>11</v>
      </c>
      <c r="T4" s="9" t="s">
        <v>61</v>
      </c>
      <c r="U4" s="1">
        <v>2</v>
      </c>
      <c r="V4" s="1" t="s">
        <v>59</v>
      </c>
      <c r="W4" s="1">
        <v>14</v>
      </c>
      <c r="X4" s="9" t="s">
        <v>53</v>
      </c>
      <c r="Y4" s="1">
        <v>11</v>
      </c>
      <c r="Z4" s="1" t="s">
        <v>23</v>
      </c>
      <c r="AA4" s="1">
        <v>6</v>
      </c>
      <c r="AB4" s="10" t="s">
        <v>64</v>
      </c>
      <c r="AC4" s="1">
        <v>16</v>
      </c>
      <c r="AD4" s="1" t="s">
        <v>59</v>
      </c>
      <c r="AE4" s="11">
        <v>6</v>
      </c>
      <c r="AF4" s="10" t="s">
        <v>58</v>
      </c>
      <c r="AG4" s="1">
        <v>0</v>
      </c>
      <c r="AH4" s="1" t="s">
        <v>59</v>
      </c>
      <c r="AI4" s="1">
        <v>3</v>
      </c>
      <c r="AJ4" s="10" t="s">
        <v>58</v>
      </c>
      <c r="AK4" s="1">
        <v>9</v>
      </c>
      <c r="AL4" s="1" t="s">
        <v>59</v>
      </c>
      <c r="AM4" s="1">
        <v>16</v>
      </c>
      <c r="AN4" s="10" t="s">
        <v>69</v>
      </c>
      <c r="AO4" s="1">
        <v>15</v>
      </c>
      <c r="AP4" s="1" t="s">
        <v>59</v>
      </c>
      <c r="AQ4" s="1">
        <v>5</v>
      </c>
      <c r="AR4" s="12" t="s">
        <v>70</v>
      </c>
      <c r="AS4" s="1">
        <v>7</v>
      </c>
      <c r="AT4" s="1" t="s">
        <v>59</v>
      </c>
      <c r="AU4" s="1">
        <v>6</v>
      </c>
      <c r="AV4" s="10" t="s">
        <v>64</v>
      </c>
      <c r="AW4" s="1">
        <v>11</v>
      </c>
      <c r="AX4" s="1" t="s">
        <v>73</v>
      </c>
      <c r="AY4" s="13">
        <v>10</v>
      </c>
    </row>
    <row r="5" spans="2:52" ht="12">
      <c r="B5" s="14"/>
      <c r="C5" s="15"/>
      <c r="D5" s="16" t="s">
        <v>0</v>
      </c>
      <c r="E5" s="17"/>
      <c r="F5" s="18"/>
      <c r="G5" s="19"/>
      <c r="H5" s="58" t="s">
        <v>55</v>
      </c>
      <c r="I5" s="59"/>
      <c r="J5" s="59"/>
      <c r="K5" s="60"/>
      <c r="L5" s="61" t="s">
        <v>56</v>
      </c>
      <c r="M5" s="59"/>
      <c r="N5" s="59"/>
      <c r="O5" s="60"/>
      <c r="P5" s="62" t="s">
        <v>60</v>
      </c>
      <c r="Q5" s="63"/>
      <c r="R5" s="63"/>
      <c r="S5" s="64"/>
      <c r="T5" s="65" t="s">
        <v>62</v>
      </c>
      <c r="U5" s="63"/>
      <c r="V5" s="63"/>
      <c r="W5" s="64"/>
      <c r="X5" s="62" t="s">
        <v>63</v>
      </c>
      <c r="Y5" s="63"/>
      <c r="Z5" s="63"/>
      <c r="AA5" s="64"/>
      <c r="AB5" s="62" t="s">
        <v>65</v>
      </c>
      <c r="AC5" s="63"/>
      <c r="AD5" s="63"/>
      <c r="AE5" s="64"/>
      <c r="AF5" s="62" t="s">
        <v>66</v>
      </c>
      <c r="AG5" s="63"/>
      <c r="AH5" s="63"/>
      <c r="AI5" s="64"/>
      <c r="AJ5" s="62" t="s">
        <v>67</v>
      </c>
      <c r="AK5" s="63"/>
      <c r="AL5" s="63"/>
      <c r="AM5" s="64"/>
      <c r="AN5" s="62" t="s">
        <v>68</v>
      </c>
      <c r="AO5" s="63"/>
      <c r="AP5" s="63"/>
      <c r="AQ5" s="64"/>
      <c r="AR5" s="66" t="s">
        <v>71</v>
      </c>
      <c r="AS5" s="63"/>
      <c r="AT5" s="63"/>
      <c r="AU5" s="64"/>
      <c r="AV5" s="62" t="s">
        <v>72</v>
      </c>
      <c r="AW5" s="63"/>
      <c r="AX5" s="63"/>
      <c r="AY5" s="67"/>
      <c r="AZ5" s="20"/>
    </row>
    <row r="6" spans="2:52" ht="12.75" thickBot="1">
      <c r="B6" s="21" t="s">
        <v>1</v>
      </c>
      <c r="C6" s="22" t="s">
        <v>2</v>
      </c>
      <c r="D6" s="22" t="s">
        <v>3</v>
      </c>
      <c r="E6" s="22" t="s">
        <v>4</v>
      </c>
      <c r="F6" s="23" t="s">
        <v>5</v>
      </c>
      <c r="G6" s="24" t="s">
        <v>6</v>
      </c>
      <c r="H6" s="25" t="s">
        <v>2</v>
      </c>
      <c r="I6" s="25" t="s">
        <v>3</v>
      </c>
      <c r="J6" s="25" t="s">
        <v>5</v>
      </c>
      <c r="K6" s="26" t="s">
        <v>6</v>
      </c>
      <c r="L6" s="27" t="s">
        <v>2</v>
      </c>
      <c r="M6" s="25" t="s">
        <v>3</v>
      </c>
      <c r="N6" s="25" t="s">
        <v>5</v>
      </c>
      <c r="O6" s="26" t="s">
        <v>6</v>
      </c>
      <c r="P6" s="27" t="s">
        <v>2</v>
      </c>
      <c r="Q6" s="25" t="s">
        <v>3</v>
      </c>
      <c r="R6" s="25" t="s">
        <v>5</v>
      </c>
      <c r="S6" s="26" t="s">
        <v>6</v>
      </c>
      <c r="T6" s="27" t="s">
        <v>2</v>
      </c>
      <c r="U6" s="25" t="s">
        <v>3</v>
      </c>
      <c r="V6" s="25" t="s">
        <v>5</v>
      </c>
      <c r="W6" s="26" t="s">
        <v>6</v>
      </c>
      <c r="X6" s="27" t="s">
        <v>2</v>
      </c>
      <c r="Y6" s="25" t="s">
        <v>3</v>
      </c>
      <c r="Z6" s="25" t="s">
        <v>5</v>
      </c>
      <c r="AA6" s="26" t="s">
        <v>6</v>
      </c>
      <c r="AB6" s="27" t="s">
        <v>2</v>
      </c>
      <c r="AC6" s="25" t="s">
        <v>3</v>
      </c>
      <c r="AD6" s="25" t="s">
        <v>5</v>
      </c>
      <c r="AE6" s="26" t="s">
        <v>6</v>
      </c>
      <c r="AF6" s="27" t="s">
        <v>2</v>
      </c>
      <c r="AG6" s="25" t="s">
        <v>3</v>
      </c>
      <c r="AH6" s="25" t="s">
        <v>5</v>
      </c>
      <c r="AI6" s="26" t="s">
        <v>6</v>
      </c>
      <c r="AJ6" s="27" t="s">
        <v>2</v>
      </c>
      <c r="AK6" s="25" t="s">
        <v>3</v>
      </c>
      <c r="AL6" s="25" t="s">
        <v>5</v>
      </c>
      <c r="AM6" s="26" t="s">
        <v>6</v>
      </c>
      <c r="AN6" s="27" t="s">
        <v>2</v>
      </c>
      <c r="AO6" s="25" t="s">
        <v>3</v>
      </c>
      <c r="AP6" s="25" t="s">
        <v>5</v>
      </c>
      <c r="AQ6" s="26" t="s">
        <v>6</v>
      </c>
      <c r="AR6" s="27" t="s">
        <v>2</v>
      </c>
      <c r="AS6" s="25" t="s">
        <v>3</v>
      </c>
      <c r="AT6" s="25" t="s">
        <v>5</v>
      </c>
      <c r="AU6" s="26" t="s">
        <v>6</v>
      </c>
      <c r="AV6" s="27" t="s">
        <v>2</v>
      </c>
      <c r="AW6" s="25" t="s">
        <v>3</v>
      </c>
      <c r="AX6" s="25" t="s">
        <v>5</v>
      </c>
      <c r="AY6" s="28" t="s">
        <v>6</v>
      </c>
      <c r="AZ6" s="20"/>
    </row>
    <row r="7" spans="1:52" ht="12">
      <c r="A7" s="71">
        <v>1</v>
      </c>
      <c r="B7" s="29" t="s">
        <v>27</v>
      </c>
      <c r="C7" s="30">
        <f aca="true" t="shared" si="0" ref="C7:C22">H7+L7+P7+T7+X7+AB7+AF7+AJ7+AN7+AR7+AV7</f>
        <v>29</v>
      </c>
      <c r="D7" s="30">
        <f aca="true" t="shared" si="1" ref="D7:D22">I7+M7+Q7+U7+Y7+AC7+AG7+AK7+AO7+AS7+AW7</f>
        <v>15</v>
      </c>
      <c r="E7" s="57">
        <f aca="true" t="shared" si="2" ref="E7:E20">D7/C7</f>
        <v>0.5172413793103449</v>
      </c>
      <c r="F7" s="31">
        <f aca="true" t="shared" si="3" ref="F7:F22">J7+N7+R7+V7+Z7+AD7+AH7+AL7+AP7+AT7+AX7</f>
        <v>2</v>
      </c>
      <c r="G7" s="32">
        <f aca="true" t="shared" si="4" ref="G7:G22">K7+O7+S7+W7+AA7+AE7+AI7+AM7+AQ7+AU7+AY7</f>
        <v>1</v>
      </c>
      <c r="H7" s="33">
        <v>3</v>
      </c>
      <c r="I7" s="33">
        <v>3</v>
      </c>
      <c r="J7" s="33"/>
      <c r="K7" s="34"/>
      <c r="L7" s="35">
        <v>3</v>
      </c>
      <c r="M7" s="33">
        <v>1</v>
      </c>
      <c r="N7" s="33"/>
      <c r="O7" s="34"/>
      <c r="P7" s="35">
        <v>2</v>
      </c>
      <c r="Q7" s="33">
        <v>1</v>
      </c>
      <c r="R7" s="33">
        <v>1</v>
      </c>
      <c r="S7" s="34"/>
      <c r="T7" s="35">
        <v>1</v>
      </c>
      <c r="U7" s="33">
        <v>0</v>
      </c>
      <c r="V7" s="33">
        <v>1</v>
      </c>
      <c r="W7" s="34"/>
      <c r="X7" s="35">
        <v>3</v>
      </c>
      <c r="Y7" s="33">
        <v>2</v>
      </c>
      <c r="Z7" s="33"/>
      <c r="AA7" s="34"/>
      <c r="AB7" s="35">
        <v>4</v>
      </c>
      <c r="AC7" s="33">
        <v>2</v>
      </c>
      <c r="AD7" s="33"/>
      <c r="AE7" s="34"/>
      <c r="AF7" s="35">
        <v>3</v>
      </c>
      <c r="AG7" s="33">
        <v>1</v>
      </c>
      <c r="AH7" s="33"/>
      <c r="AI7" s="34"/>
      <c r="AJ7" s="35">
        <v>3</v>
      </c>
      <c r="AK7" s="33">
        <v>1</v>
      </c>
      <c r="AL7" s="33"/>
      <c r="AM7" s="34">
        <v>1</v>
      </c>
      <c r="AN7" s="35"/>
      <c r="AO7" s="33"/>
      <c r="AP7" s="33"/>
      <c r="AQ7" s="34"/>
      <c r="AR7" s="35">
        <v>3</v>
      </c>
      <c r="AS7" s="33">
        <v>2</v>
      </c>
      <c r="AT7" s="33"/>
      <c r="AU7" s="34"/>
      <c r="AV7" s="35">
        <v>4</v>
      </c>
      <c r="AW7" s="33">
        <v>2</v>
      </c>
      <c r="AX7" s="33"/>
      <c r="AY7" s="36"/>
      <c r="AZ7" s="20"/>
    </row>
    <row r="8" spans="1:52" ht="12">
      <c r="A8" s="71">
        <v>2</v>
      </c>
      <c r="B8" s="37" t="s">
        <v>10</v>
      </c>
      <c r="C8" s="38">
        <f t="shared" si="0"/>
        <v>25</v>
      </c>
      <c r="D8" s="41">
        <f t="shared" si="1"/>
        <v>12</v>
      </c>
      <c r="E8" s="39">
        <f t="shared" si="2"/>
        <v>0.48</v>
      </c>
      <c r="F8" s="33">
        <f t="shared" si="3"/>
        <v>1</v>
      </c>
      <c r="G8" s="36">
        <f t="shared" si="4"/>
        <v>4</v>
      </c>
      <c r="H8" s="33">
        <v>1</v>
      </c>
      <c r="I8" s="33">
        <v>0</v>
      </c>
      <c r="J8" s="33">
        <v>1</v>
      </c>
      <c r="K8" s="34"/>
      <c r="L8" s="35">
        <v>3</v>
      </c>
      <c r="M8" s="33">
        <v>0</v>
      </c>
      <c r="N8" s="33"/>
      <c r="O8" s="34"/>
      <c r="P8" s="35">
        <v>2</v>
      </c>
      <c r="Q8" s="33">
        <v>2</v>
      </c>
      <c r="R8" s="33"/>
      <c r="S8" s="34"/>
      <c r="T8" s="35">
        <v>1</v>
      </c>
      <c r="U8" s="33">
        <v>0</v>
      </c>
      <c r="V8" s="33"/>
      <c r="W8" s="34"/>
      <c r="X8" s="35">
        <v>3</v>
      </c>
      <c r="Y8" s="33">
        <v>2</v>
      </c>
      <c r="Z8" s="33"/>
      <c r="AA8" s="34"/>
      <c r="AB8" s="35">
        <v>4</v>
      </c>
      <c r="AC8" s="33">
        <v>1</v>
      </c>
      <c r="AD8" s="33"/>
      <c r="AE8" s="34"/>
      <c r="AF8" s="35">
        <v>2</v>
      </c>
      <c r="AG8" s="33">
        <v>0</v>
      </c>
      <c r="AH8" s="33"/>
      <c r="AI8" s="34"/>
      <c r="AJ8" s="35"/>
      <c r="AK8" s="33"/>
      <c r="AL8" s="33"/>
      <c r="AM8" s="34"/>
      <c r="AN8" s="35">
        <v>3</v>
      </c>
      <c r="AO8" s="33">
        <v>3</v>
      </c>
      <c r="AP8" s="33"/>
      <c r="AQ8" s="34">
        <v>3</v>
      </c>
      <c r="AR8" s="35">
        <v>3</v>
      </c>
      <c r="AS8" s="33">
        <v>2</v>
      </c>
      <c r="AT8" s="33"/>
      <c r="AU8" s="34"/>
      <c r="AV8" s="35">
        <v>3</v>
      </c>
      <c r="AW8" s="33">
        <v>2</v>
      </c>
      <c r="AX8" s="33"/>
      <c r="AY8" s="36">
        <v>1</v>
      </c>
      <c r="AZ8" s="20"/>
    </row>
    <row r="9" spans="1:52" ht="12">
      <c r="A9" s="71">
        <v>3</v>
      </c>
      <c r="B9" s="37" t="s">
        <v>11</v>
      </c>
      <c r="C9" s="38">
        <f t="shared" si="0"/>
        <v>19</v>
      </c>
      <c r="D9" s="41">
        <f t="shared" si="1"/>
        <v>9</v>
      </c>
      <c r="E9" s="39">
        <f t="shared" si="2"/>
        <v>0.47368421052631576</v>
      </c>
      <c r="F9" s="33">
        <f t="shared" si="3"/>
        <v>2</v>
      </c>
      <c r="G9" s="36">
        <f t="shared" si="4"/>
        <v>1</v>
      </c>
      <c r="H9" s="33">
        <v>2</v>
      </c>
      <c r="I9" s="33">
        <v>0</v>
      </c>
      <c r="J9" s="33"/>
      <c r="K9" s="34"/>
      <c r="L9" s="35">
        <v>1</v>
      </c>
      <c r="M9" s="33">
        <v>1</v>
      </c>
      <c r="N9" s="33"/>
      <c r="O9" s="34"/>
      <c r="P9" s="35">
        <v>1</v>
      </c>
      <c r="Q9" s="33">
        <v>0</v>
      </c>
      <c r="R9" s="33"/>
      <c r="S9" s="34"/>
      <c r="T9" s="35">
        <v>1</v>
      </c>
      <c r="U9" s="33">
        <v>0</v>
      </c>
      <c r="V9" s="33"/>
      <c r="W9" s="34"/>
      <c r="X9" s="35">
        <v>2</v>
      </c>
      <c r="Y9" s="33">
        <v>1</v>
      </c>
      <c r="Z9" s="33"/>
      <c r="AA9" s="34">
        <v>1</v>
      </c>
      <c r="AB9" s="35">
        <v>2</v>
      </c>
      <c r="AC9" s="33">
        <v>1</v>
      </c>
      <c r="AD9" s="33"/>
      <c r="AE9" s="34"/>
      <c r="AF9" s="35"/>
      <c r="AG9" s="33"/>
      <c r="AH9" s="33"/>
      <c r="AI9" s="34"/>
      <c r="AJ9" s="35">
        <v>2</v>
      </c>
      <c r="AK9" s="33">
        <v>1</v>
      </c>
      <c r="AL9" s="33">
        <v>1</v>
      </c>
      <c r="AM9" s="34"/>
      <c r="AN9" s="35">
        <v>3</v>
      </c>
      <c r="AO9" s="33">
        <v>2</v>
      </c>
      <c r="AP9" s="33"/>
      <c r="AQ9" s="34"/>
      <c r="AR9" s="35">
        <v>2</v>
      </c>
      <c r="AS9" s="33">
        <v>2</v>
      </c>
      <c r="AT9" s="33">
        <v>1</v>
      </c>
      <c r="AU9" s="34"/>
      <c r="AV9" s="35">
        <v>3</v>
      </c>
      <c r="AW9" s="33">
        <v>1</v>
      </c>
      <c r="AX9" s="33"/>
      <c r="AY9" s="36"/>
      <c r="AZ9" s="20"/>
    </row>
    <row r="10" spans="1:52" ht="12">
      <c r="A10" s="71">
        <v>4</v>
      </c>
      <c r="B10" s="37" t="s">
        <v>26</v>
      </c>
      <c r="C10" s="38">
        <f t="shared" si="0"/>
        <v>34</v>
      </c>
      <c r="D10" s="38">
        <f t="shared" si="1"/>
        <v>16</v>
      </c>
      <c r="E10" s="40">
        <f t="shared" si="2"/>
        <v>0.47058823529411764</v>
      </c>
      <c r="F10" s="33">
        <f t="shared" si="3"/>
        <v>3</v>
      </c>
      <c r="G10" s="36">
        <f t="shared" si="4"/>
        <v>2</v>
      </c>
      <c r="H10" s="33">
        <v>3</v>
      </c>
      <c r="I10" s="33">
        <v>2</v>
      </c>
      <c r="J10" s="33">
        <v>1</v>
      </c>
      <c r="K10" s="34"/>
      <c r="L10" s="35">
        <v>1</v>
      </c>
      <c r="M10" s="33">
        <v>0</v>
      </c>
      <c r="N10" s="33">
        <v>2</v>
      </c>
      <c r="O10" s="34"/>
      <c r="P10" s="35">
        <v>3</v>
      </c>
      <c r="Q10" s="33">
        <v>0</v>
      </c>
      <c r="R10" s="33"/>
      <c r="S10" s="34"/>
      <c r="T10" s="35">
        <v>3</v>
      </c>
      <c r="U10" s="33">
        <v>2</v>
      </c>
      <c r="V10" s="33"/>
      <c r="W10" s="34"/>
      <c r="X10" s="35">
        <v>3</v>
      </c>
      <c r="Y10" s="33">
        <v>2</v>
      </c>
      <c r="Z10" s="33"/>
      <c r="AA10" s="34"/>
      <c r="AB10" s="35">
        <v>4</v>
      </c>
      <c r="AC10" s="33">
        <v>3</v>
      </c>
      <c r="AD10" s="33"/>
      <c r="AE10" s="34"/>
      <c r="AF10" s="35">
        <v>3</v>
      </c>
      <c r="AG10" s="33">
        <v>1</v>
      </c>
      <c r="AH10" s="33"/>
      <c r="AI10" s="34"/>
      <c r="AJ10" s="35">
        <v>3</v>
      </c>
      <c r="AK10" s="33">
        <v>1</v>
      </c>
      <c r="AL10" s="33"/>
      <c r="AM10" s="34"/>
      <c r="AN10" s="35">
        <v>4</v>
      </c>
      <c r="AO10" s="33">
        <v>3</v>
      </c>
      <c r="AP10" s="33"/>
      <c r="AQ10" s="34">
        <v>2</v>
      </c>
      <c r="AR10" s="35">
        <v>3</v>
      </c>
      <c r="AS10" s="33">
        <v>1</v>
      </c>
      <c r="AT10" s="33"/>
      <c r="AU10" s="34"/>
      <c r="AV10" s="35">
        <v>4</v>
      </c>
      <c r="AW10" s="33">
        <v>1</v>
      </c>
      <c r="AX10" s="33"/>
      <c r="AY10" s="36"/>
      <c r="AZ10" s="20"/>
    </row>
    <row r="11" spans="1:52" ht="12">
      <c r="A11" s="71">
        <v>5</v>
      </c>
      <c r="B11" s="37" t="s">
        <v>13</v>
      </c>
      <c r="C11" s="38">
        <f t="shared" si="0"/>
        <v>17</v>
      </c>
      <c r="D11" s="38">
        <f t="shared" si="1"/>
        <v>8</v>
      </c>
      <c r="E11" s="40">
        <f t="shared" si="2"/>
        <v>0.47058823529411764</v>
      </c>
      <c r="F11" s="33">
        <f t="shared" si="3"/>
        <v>0</v>
      </c>
      <c r="G11" s="36">
        <f t="shared" si="4"/>
        <v>1</v>
      </c>
      <c r="H11" s="33"/>
      <c r="I11" s="33"/>
      <c r="J11" s="33"/>
      <c r="K11" s="34"/>
      <c r="L11" s="35"/>
      <c r="M11" s="33"/>
      <c r="N11" s="33"/>
      <c r="O11" s="34"/>
      <c r="P11" s="35">
        <v>3</v>
      </c>
      <c r="Q11" s="33">
        <v>3</v>
      </c>
      <c r="R11" s="33"/>
      <c r="S11" s="34"/>
      <c r="T11" s="35">
        <v>2</v>
      </c>
      <c r="U11" s="33">
        <v>1</v>
      </c>
      <c r="V11" s="33"/>
      <c r="W11" s="34"/>
      <c r="X11" s="35">
        <v>3</v>
      </c>
      <c r="Y11" s="33">
        <v>0</v>
      </c>
      <c r="Z11" s="33"/>
      <c r="AA11" s="34"/>
      <c r="AB11" s="35"/>
      <c r="AC11" s="33"/>
      <c r="AD11" s="33"/>
      <c r="AE11" s="34"/>
      <c r="AF11" s="35">
        <v>2</v>
      </c>
      <c r="AG11" s="33">
        <v>0</v>
      </c>
      <c r="AH11" s="33"/>
      <c r="AI11" s="34"/>
      <c r="AJ11" s="35">
        <v>3</v>
      </c>
      <c r="AK11" s="33">
        <v>2</v>
      </c>
      <c r="AL11" s="33"/>
      <c r="AM11" s="34"/>
      <c r="AN11" s="35">
        <v>4</v>
      </c>
      <c r="AO11" s="33">
        <v>2</v>
      </c>
      <c r="AP11" s="33"/>
      <c r="AQ11" s="34">
        <v>1</v>
      </c>
      <c r="AR11" s="35"/>
      <c r="AS11" s="33"/>
      <c r="AT11" s="33"/>
      <c r="AU11" s="34"/>
      <c r="AV11" s="35"/>
      <c r="AW11" s="33"/>
      <c r="AX11" s="33"/>
      <c r="AY11" s="36"/>
      <c r="AZ11" s="20"/>
    </row>
    <row r="12" spans="1:52" ht="12">
      <c r="A12" s="71">
        <v>6</v>
      </c>
      <c r="B12" s="37" t="s">
        <v>8</v>
      </c>
      <c r="C12" s="38">
        <f t="shared" si="0"/>
        <v>30</v>
      </c>
      <c r="D12" s="41">
        <f t="shared" si="1"/>
        <v>14</v>
      </c>
      <c r="E12" s="39">
        <f t="shared" si="2"/>
        <v>0.4666666666666667</v>
      </c>
      <c r="F12" s="33">
        <f t="shared" si="3"/>
        <v>2</v>
      </c>
      <c r="G12" s="36">
        <f t="shared" si="4"/>
        <v>5</v>
      </c>
      <c r="H12" s="33">
        <v>3</v>
      </c>
      <c r="I12" s="33">
        <v>1</v>
      </c>
      <c r="J12" s="33"/>
      <c r="K12" s="34"/>
      <c r="L12" s="35">
        <v>2</v>
      </c>
      <c r="M12" s="33">
        <v>1</v>
      </c>
      <c r="N12" s="33">
        <v>1</v>
      </c>
      <c r="O12" s="34"/>
      <c r="P12" s="35">
        <v>3</v>
      </c>
      <c r="Q12" s="33">
        <v>0</v>
      </c>
      <c r="R12" s="33"/>
      <c r="S12" s="34"/>
      <c r="T12" s="35">
        <v>2</v>
      </c>
      <c r="U12" s="33">
        <v>1</v>
      </c>
      <c r="V12" s="33"/>
      <c r="W12" s="34"/>
      <c r="X12" s="35">
        <v>2</v>
      </c>
      <c r="Y12" s="33">
        <v>2</v>
      </c>
      <c r="Z12" s="33"/>
      <c r="AA12" s="34">
        <v>2</v>
      </c>
      <c r="AB12" s="35">
        <v>3</v>
      </c>
      <c r="AC12" s="33">
        <v>2</v>
      </c>
      <c r="AD12" s="33">
        <v>1</v>
      </c>
      <c r="AE12" s="34">
        <v>2</v>
      </c>
      <c r="AF12" s="35">
        <v>3</v>
      </c>
      <c r="AG12" s="33">
        <v>0</v>
      </c>
      <c r="AH12" s="33"/>
      <c r="AI12" s="34"/>
      <c r="AJ12" s="35">
        <v>3</v>
      </c>
      <c r="AK12" s="33">
        <v>2</v>
      </c>
      <c r="AL12" s="33"/>
      <c r="AM12" s="34"/>
      <c r="AN12" s="35">
        <v>3</v>
      </c>
      <c r="AO12" s="33">
        <v>2</v>
      </c>
      <c r="AP12" s="33"/>
      <c r="AQ12" s="34"/>
      <c r="AR12" s="35">
        <v>3</v>
      </c>
      <c r="AS12" s="33">
        <v>1</v>
      </c>
      <c r="AT12" s="33"/>
      <c r="AU12" s="34"/>
      <c r="AV12" s="35">
        <v>3</v>
      </c>
      <c r="AW12" s="33">
        <v>2</v>
      </c>
      <c r="AX12" s="33"/>
      <c r="AY12" s="36">
        <v>1</v>
      </c>
      <c r="AZ12" s="20"/>
    </row>
    <row r="13" spans="1:52" ht="12">
      <c r="A13" s="71">
        <v>7</v>
      </c>
      <c r="B13" s="37" t="s">
        <v>24</v>
      </c>
      <c r="C13" s="38">
        <f t="shared" si="0"/>
        <v>24</v>
      </c>
      <c r="D13" s="41">
        <f t="shared" si="1"/>
        <v>11</v>
      </c>
      <c r="E13" s="39">
        <f t="shared" si="2"/>
        <v>0.4583333333333333</v>
      </c>
      <c r="F13" s="33">
        <f t="shared" si="3"/>
        <v>2</v>
      </c>
      <c r="G13" s="36">
        <f t="shared" si="4"/>
        <v>2</v>
      </c>
      <c r="H13" s="33"/>
      <c r="I13" s="33"/>
      <c r="J13" s="33"/>
      <c r="K13" s="34"/>
      <c r="L13" s="35">
        <v>3</v>
      </c>
      <c r="M13" s="33">
        <v>2</v>
      </c>
      <c r="N13" s="33"/>
      <c r="O13" s="34"/>
      <c r="P13" s="35">
        <v>3</v>
      </c>
      <c r="Q13" s="33">
        <v>1</v>
      </c>
      <c r="R13" s="33"/>
      <c r="S13" s="34"/>
      <c r="T13" s="35">
        <v>2</v>
      </c>
      <c r="U13" s="33">
        <v>0</v>
      </c>
      <c r="V13" s="33">
        <v>1</v>
      </c>
      <c r="W13" s="34"/>
      <c r="X13" s="35"/>
      <c r="Y13" s="33"/>
      <c r="Z13" s="33"/>
      <c r="AA13" s="34"/>
      <c r="AB13" s="35">
        <v>4</v>
      </c>
      <c r="AC13" s="33">
        <v>2</v>
      </c>
      <c r="AD13" s="33"/>
      <c r="AE13" s="34"/>
      <c r="AF13" s="35">
        <v>3</v>
      </c>
      <c r="AG13" s="33">
        <v>1</v>
      </c>
      <c r="AH13" s="33"/>
      <c r="AI13" s="34"/>
      <c r="AJ13" s="35">
        <v>2</v>
      </c>
      <c r="AK13" s="33">
        <v>1</v>
      </c>
      <c r="AL13" s="33">
        <v>1</v>
      </c>
      <c r="AM13" s="34"/>
      <c r="AN13" s="35">
        <v>3</v>
      </c>
      <c r="AO13" s="33">
        <v>2</v>
      </c>
      <c r="AP13" s="33"/>
      <c r="AQ13" s="34">
        <v>2</v>
      </c>
      <c r="AR13" s="35"/>
      <c r="AS13" s="33"/>
      <c r="AT13" s="33"/>
      <c r="AU13" s="34"/>
      <c r="AV13" s="35">
        <v>4</v>
      </c>
      <c r="AW13" s="33">
        <v>2</v>
      </c>
      <c r="AX13" s="33"/>
      <c r="AY13" s="36"/>
      <c r="AZ13" s="20"/>
    </row>
    <row r="14" spans="1:52" ht="12">
      <c r="A14" s="71">
        <v>8</v>
      </c>
      <c r="B14" s="37" t="s">
        <v>7</v>
      </c>
      <c r="C14" s="38">
        <f t="shared" si="0"/>
        <v>18</v>
      </c>
      <c r="D14" s="41">
        <f t="shared" si="1"/>
        <v>8</v>
      </c>
      <c r="E14" s="39">
        <f t="shared" si="2"/>
        <v>0.4444444444444444</v>
      </c>
      <c r="F14" s="33">
        <f t="shared" si="3"/>
        <v>2</v>
      </c>
      <c r="G14" s="36">
        <f t="shared" si="4"/>
        <v>1</v>
      </c>
      <c r="H14" s="42">
        <v>2</v>
      </c>
      <c r="I14" s="33">
        <v>1</v>
      </c>
      <c r="J14" s="33"/>
      <c r="K14" s="34"/>
      <c r="L14" s="35">
        <v>1</v>
      </c>
      <c r="M14" s="33">
        <v>0</v>
      </c>
      <c r="N14" s="33"/>
      <c r="O14" s="34"/>
      <c r="P14" s="35">
        <v>1</v>
      </c>
      <c r="Q14" s="33">
        <v>0</v>
      </c>
      <c r="R14" s="33"/>
      <c r="S14" s="34"/>
      <c r="T14" s="35">
        <v>1</v>
      </c>
      <c r="U14" s="33">
        <v>0</v>
      </c>
      <c r="V14" s="33"/>
      <c r="W14" s="34"/>
      <c r="X14" s="35"/>
      <c r="Y14" s="33"/>
      <c r="Z14" s="33"/>
      <c r="AA14" s="34"/>
      <c r="AB14" s="35">
        <v>3</v>
      </c>
      <c r="AC14" s="33">
        <v>2</v>
      </c>
      <c r="AD14" s="33"/>
      <c r="AE14" s="34">
        <v>1</v>
      </c>
      <c r="AF14" s="35">
        <v>2</v>
      </c>
      <c r="AG14" s="33">
        <v>0</v>
      </c>
      <c r="AH14" s="33"/>
      <c r="AI14" s="34"/>
      <c r="AJ14" s="35">
        <v>1</v>
      </c>
      <c r="AK14" s="33">
        <v>1</v>
      </c>
      <c r="AL14" s="33">
        <v>1</v>
      </c>
      <c r="AM14" s="34"/>
      <c r="AN14" s="35">
        <v>2</v>
      </c>
      <c r="AO14" s="33">
        <v>1</v>
      </c>
      <c r="AP14" s="33"/>
      <c r="AQ14" s="34"/>
      <c r="AR14" s="35">
        <v>3</v>
      </c>
      <c r="AS14" s="33">
        <v>2</v>
      </c>
      <c r="AT14" s="33"/>
      <c r="AU14" s="34"/>
      <c r="AV14" s="35">
        <v>2</v>
      </c>
      <c r="AW14" s="33">
        <v>1</v>
      </c>
      <c r="AX14" s="33">
        <v>1</v>
      </c>
      <c r="AY14" s="36"/>
      <c r="AZ14" s="20"/>
    </row>
    <row r="15" spans="1:52" ht="12">
      <c r="A15" s="71">
        <v>9</v>
      </c>
      <c r="B15" s="37" t="s">
        <v>15</v>
      </c>
      <c r="C15" s="43">
        <f t="shared" si="0"/>
        <v>29</v>
      </c>
      <c r="D15" s="41">
        <f t="shared" si="1"/>
        <v>9</v>
      </c>
      <c r="E15" s="39">
        <f t="shared" si="2"/>
        <v>0.3103448275862069</v>
      </c>
      <c r="F15" s="33">
        <f t="shared" si="3"/>
        <v>2</v>
      </c>
      <c r="G15" s="36">
        <f t="shared" si="4"/>
        <v>0</v>
      </c>
      <c r="H15" s="42">
        <v>3</v>
      </c>
      <c r="I15" s="33">
        <v>0</v>
      </c>
      <c r="J15" s="33">
        <v>1</v>
      </c>
      <c r="K15" s="34"/>
      <c r="L15" s="35">
        <v>2</v>
      </c>
      <c r="M15" s="33">
        <v>1</v>
      </c>
      <c r="N15" s="33">
        <v>1</v>
      </c>
      <c r="O15" s="34"/>
      <c r="P15" s="35"/>
      <c r="Q15" s="33"/>
      <c r="R15" s="33"/>
      <c r="S15" s="34"/>
      <c r="T15" s="35">
        <v>3</v>
      </c>
      <c r="U15" s="33">
        <v>0</v>
      </c>
      <c r="V15" s="33"/>
      <c r="W15" s="34"/>
      <c r="X15" s="35">
        <v>3</v>
      </c>
      <c r="Y15" s="33">
        <v>1</v>
      </c>
      <c r="Z15" s="33"/>
      <c r="AA15" s="34"/>
      <c r="AB15" s="35">
        <v>4</v>
      </c>
      <c r="AC15" s="33">
        <v>2</v>
      </c>
      <c r="AD15" s="33"/>
      <c r="AE15" s="34"/>
      <c r="AF15" s="35">
        <v>3</v>
      </c>
      <c r="AG15" s="33">
        <v>1</v>
      </c>
      <c r="AH15" s="33"/>
      <c r="AI15" s="34"/>
      <c r="AJ15" s="35">
        <v>3</v>
      </c>
      <c r="AK15" s="33">
        <v>1</v>
      </c>
      <c r="AL15" s="33"/>
      <c r="AM15" s="34"/>
      <c r="AN15" s="35">
        <v>4</v>
      </c>
      <c r="AO15" s="33">
        <v>2</v>
      </c>
      <c r="AP15" s="33"/>
      <c r="AQ15" s="34"/>
      <c r="AR15" s="35"/>
      <c r="AS15" s="33"/>
      <c r="AT15" s="33"/>
      <c r="AU15" s="34"/>
      <c r="AV15" s="35">
        <v>4</v>
      </c>
      <c r="AW15" s="33">
        <v>1</v>
      </c>
      <c r="AX15" s="33"/>
      <c r="AY15" s="36"/>
      <c r="AZ15" s="20"/>
    </row>
    <row r="16" spans="1:52" ht="12">
      <c r="A16" s="71">
        <v>10</v>
      </c>
      <c r="B16" s="37" t="s">
        <v>28</v>
      </c>
      <c r="C16" s="43">
        <f t="shared" si="0"/>
        <v>23</v>
      </c>
      <c r="D16" s="41">
        <f t="shared" si="1"/>
        <v>7</v>
      </c>
      <c r="E16" s="39">
        <f t="shared" si="2"/>
        <v>0.30434782608695654</v>
      </c>
      <c r="F16" s="33">
        <f t="shared" si="3"/>
        <v>2</v>
      </c>
      <c r="G16" s="36">
        <f t="shared" si="4"/>
        <v>2</v>
      </c>
      <c r="H16" s="42">
        <v>3</v>
      </c>
      <c r="I16" s="33">
        <v>1</v>
      </c>
      <c r="J16" s="33"/>
      <c r="K16" s="34"/>
      <c r="L16" s="35">
        <v>2</v>
      </c>
      <c r="M16" s="33">
        <v>0</v>
      </c>
      <c r="N16" s="33">
        <v>1</v>
      </c>
      <c r="O16" s="34"/>
      <c r="P16" s="35">
        <v>3</v>
      </c>
      <c r="Q16" s="33">
        <v>1</v>
      </c>
      <c r="R16" s="33"/>
      <c r="S16" s="34"/>
      <c r="T16" s="35">
        <v>3</v>
      </c>
      <c r="U16" s="33">
        <v>1</v>
      </c>
      <c r="V16" s="33"/>
      <c r="W16" s="34"/>
      <c r="X16" s="35">
        <v>3</v>
      </c>
      <c r="Y16" s="33">
        <v>0</v>
      </c>
      <c r="Z16" s="33"/>
      <c r="AA16" s="34"/>
      <c r="AB16" s="35">
        <v>3</v>
      </c>
      <c r="AC16" s="33">
        <v>3</v>
      </c>
      <c r="AD16" s="33">
        <v>1</v>
      </c>
      <c r="AE16" s="34">
        <v>2</v>
      </c>
      <c r="AF16" s="35">
        <v>3</v>
      </c>
      <c r="AG16" s="33">
        <v>0</v>
      </c>
      <c r="AH16" s="33"/>
      <c r="AI16" s="34"/>
      <c r="AJ16" s="35">
        <v>3</v>
      </c>
      <c r="AK16" s="33">
        <v>1</v>
      </c>
      <c r="AL16" s="33"/>
      <c r="AM16" s="34"/>
      <c r="AN16" s="35"/>
      <c r="AO16" s="33"/>
      <c r="AP16" s="33"/>
      <c r="AQ16" s="34"/>
      <c r="AR16" s="35"/>
      <c r="AS16" s="33"/>
      <c r="AT16" s="33"/>
      <c r="AU16" s="34"/>
      <c r="AV16" s="35"/>
      <c r="AW16" s="33"/>
      <c r="AX16" s="33"/>
      <c r="AY16" s="36"/>
      <c r="AZ16" s="20"/>
    </row>
    <row r="17" spans="2:52" ht="12" customHeight="1">
      <c r="B17" s="37" t="s">
        <v>9</v>
      </c>
      <c r="C17" s="38">
        <f t="shared" si="0"/>
        <v>5</v>
      </c>
      <c r="D17" s="38">
        <f t="shared" si="1"/>
        <v>2</v>
      </c>
      <c r="E17" s="40">
        <f t="shared" si="2"/>
        <v>0.4</v>
      </c>
      <c r="F17" s="33">
        <f t="shared" si="3"/>
        <v>0</v>
      </c>
      <c r="G17" s="36">
        <f t="shared" si="4"/>
        <v>1</v>
      </c>
      <c r="H17" s="33">
        <v>1</v>
      </c>
      <c r="I17" s="33">
        <v>1</v>
      </c>
      <c r="J17" s="33"/>
      <c r="K17" s="34"/>
      <c r="L17" s="35"/>
      <c r="M17" s="33"/>
      <c r="N17" s="33"/>
      <c r="O17" s="34"/>
      <c r="P17" s="35">
        <v>1</v>
      </c>
      <c r="Q17" s="33">
        <v>0</v>
      </c>
      <c r="R17" s="33"/>
      <c r="S17" s="34"/>
      <c r="T17" s="35"/>
      <c r="U17" s="33"/>
      <c r="V17" s="33"/>
      <c r="W17" s="34"/>
      <c r="X17" s="35"/>
      <c r="Y17" s="33"/>
      <c r="Z17" s="33"/>
      <c r="AA17" s="34"/>
      <c r="AB17" s="35"/>
      <c r="AC17" s="33"/>
      <c r="AD17" s="33"/>
      <c r="AE17" s="34"/>
      <c r="AF17" s="35"/>
      <c r="AG17" s="33"/>
      <c r="AH17" s="33"/>
      <c r="AI17" s="34"/>
      <c r="AJ17" s="35"/>
      <c r="AK17" s="33"/>
      <c r="AL17" s="33"/>
      <c r="AM17" s="34"/>
      <c r="AN17" s="35">
        <v>3</v>
      </c>
      <c r="AO17" s="33">
        <v>1</v>
      </c>
      <c r="AP17" s="33"/>
      <c r="AQ17" s="34">
        <v>1</v>
      </c>
      <c r="AR17" s="35"/>
      <c r="AS17" s="33"/>
      <c r="AT17" s="33"/>
      <c r="AU17" s="34"/>
      <c r="AV17" s="35"/>
      <c r="AW17" s="33"/>
      <c r="AX17" s="33"/>
      <c r="AY17" s="36"/>
      <c r="AZ17" s="20"/>
    </row>
    <row r="18" spans="2:52" ht="12">
      <c r="B18" s="37" t="s">
        <v>25</v>
      </c>
      <c r="C18" s="43">
        <f t="shared" si="0"/>
        <v>9</v>
      </c>
      <c r="D18" s="38">
        <f t="shared" si="1"/>
        <v>3</v>
      </c>
      <c r="E18" s="39">
        <f t="shared" si="2"/>
        <v>0.3333333333333333</v>
      </c>
      <c r="F18" s="33">
        <f t="shared" si="3"/>
        <v>1</v>
      </c>
      <c r="G18" s="36">
        <f t="shared" si="4"/>
        <v>0</v>
      </c>
      <c r="H18" s="42">
        <v>3</v>
      </c>
      <c r="I18" s="33">
        <v>1</v>
      </c>
      <c r="J18" s="33"/>
      <c r="K18" s="34"/>
      <c r="L18" s="35">
        <v>1</v>
      </c>
      <c r="M18" s="33">
        <v>0</v>
      </c>
      <c r="N18" s="33">
        <v>1</v>
      </c>
      <c r="O18" s="34"/>
      <c r="P18" s="35">
        <v>1</v>
      </c>
      <c r="Q18" s="33">
        <v>1</v>
      </c>
      <c r="R18" s="33"/>
      <c r="S18" s="34"/>
      <c r="T18" s="35">
        <v>1</v>
      </c>
      <c r="U18" s="33">
        <v>0</v>
      </c>
      <c r="V18" s="33"/>
      <c r="W18" s="34"/>
      <c r="X18" s="35">
        <v>3</v>
      </c>
      <c r="Y18" s="33">
        <v>1</v>
      </c>
      <c r="Z18" s="33"/>
      <c r="AA18" s="34"/>
      <c r="AB18" s="35"/>
      <c r="AC18" s="33"/>
      <c r="AD18" s="33"/>
      <c r="AE18" s="34"/>
      <c r="AF18" s="35"/>
      <c r="AG18" s="33"/>
      <c r="AH18" s="33"/>
      <c r="AI18" s="34"/>
      <c r="AJ18" s="35"/>
      <c r="AK18" s="33"/>
      <c r="AL18" s="33"/>
      <c r="AM18" s="34"/>
      <c r="AN18" s="35"/>
      <c r="AO18" s="33"/>
      <c r="AP18" s="33"/>
      <c r="AQ18" s="34"/>
      <c r="AR18" s="35"/>
      <c r="AS18" s="33"/>
      <c r="AT18" s="33"/>
      <c r="AU18" s="34"/>
      <c r="AV18" s="35"/>
      <c r="AW18" s="33"/>
      <c r="AX18" s="33"/>
      <c r="AY18" s="36"/>
      <c r="AZ18" s="20"/>
    </row>
    <row r="19" spans="2:52" ht="12">
      <c r="B19" s="37" t="s">
        <v>12</v>
      </c>
      <c r="C19" s="43">
        <f t="shared" si="0"/>
        <v>6</v>
      </c>
      <c r="D19" s="38">
        <f t="shared" si="1"/>
        <v>1</v>
      </c>
      <c r="E19" s="40">
        <f t="shared" si="2"/>
        <v>0.16666666666666666</v>
      </c>
      <c r="F19" s="33">
        <f t="shared" si="3"/>
        <v>0</v>
      </c>
      <c r="G19" s="36">
        <f t="shared" si="4"/>
        <v>0</v>
      </c>
      <c r="H19" s="42"/>
      <c r="I19" s="33"/>
      <c r="J19" s="33"/>
      <c r="K19" s="34"/>
      <c r="L19" s="35"/>
      <c r="M19" s="33"/>
      <c r="N19" s="33"/>
      <c r="O19" s="34"/>
      <c r="P19" s="35"/>
      <c r="Q19" s="33"/>
      <c r="R19" s="33"/>
      <c r="S19" s="34"/>
      <c r="T19" s="35"/>
      <c r="U19" s="33"/>
      <c r="V19" s="33"/>
      <c r="W19" s="34"/>
      <c r="X19" s="35"/>
      <c r="Y19" s="33"/>
      <c r="Z19" s="33"/>
      <c r="AA19" s="34"/>
      <c r="AB19" s="35"/>
      <c r="AC19" s="33"/>
      <c r="AD19" s="33"/>
      <c r="AE19" s="34"/>
      <c r="AF19" s="35"/>
      <c r="AG19" s="33"/>
      <c r="AH19" s="33"/>
      <c r="AI19" s="34"/>
      <c r="AJ19" s="35"/>
      <c r="AK19" s="33"/>
      <c r="AL19" s="33"/>
      <c r="AM19" s="34"/>
      <c r="AN19" s="35">
        <v>1</v>
      </c>
      <c r="AO19" s="33">
        <v>0</v>
      </c>
      <c r="AP19" s="33"/>
      <c r="AQ19" s="34"/>
      <c r="AR19" s="35">
        <v>2</v>
      </c>
      <c r="AS19" s="33">
        <v>0</v>
      </c>
      <c r="AT19" s="33"/>
      <c r="AU19" s="34"/>
      <c r="AV19" s="35">
        <v>3</v>
      </c>
      <c r="AW19" s="33">
        <v>1</v>
      </c>
      <c r="AX19" s="33"/>
      <c r="AY19" s="36"/>
      <c r="AZ19" s="20"/>
    </row>
    <row r="20" spans="2:52" ht="12">
      <c r="B20" s="37" t="s">
        <v>29</v>
      </c>
      <c r="C20" s="43">
        <f t="shared" si="0"/>
        <v>2</v>
      </c>
      <c r="D20" s="41">
        <f t="shared" si="1"/>
        <v>0</v>
      </c>
      <c r="E20" s="40">
        <f t="shared" si="2"/>
        <v>0</v>
      </c>
      <c r="F20" s="33">
        <f t="shared" si="3"/>
        <v>1</v>
      </c>
      <c r="G20" s="36">
        <f t="shared" si="4"/>
        <v>0</v>
      </c>
      <c r="H20" s="42"/>
      <c r="I20" s="33"/>
      <c r="J20" s="33"/>
      <c r="K20" s="34"/>
      <c r="L20" s="35">
        <v>1</v>
      </c>
      <c r="M20" s="33">
        <v>0</v>
      </c>
      <c r="N20" s="33">
        <v>1</v>
      </c>
      <c r="O20" s="34"/>
      <c r="P20" s="35">
        <v>1</v>
      </c>
      <c r="Q20" s="33">
        <v>0</v>
      </c>
      <c r="R20" s="33"/>
      <c r="S20" s="34"/>
      <c r="T20" s="35"/>
      <c r="U20" s="33"/>
      <c r="V20" s="33"/>
      <c r="W20" s="34"/>
      <c r="X20" s="35"/>
      <c r="Y20" s="33"/>
      <c r="Z20" s="33"/>
      <c r="AA20" s="34"/>
      <c r="AB20" s="35"/>
      <c r="AC20" s="33"/>
      <c r="AD20" s="33"/>
      <c r="AE20" s="34"/>
      <c r="AF20" s="35"/>
      <c r="AG20" s="33"/>
      <c r="AH20" s="33"/>
      <c r="AI20" s="34"/>
      <c r="AJ20" s="35"/>
      <c r="AK20" s="33"/>
      <c r="AL20" s="33"/>
      <c r="AM20" s="34"/>
      <c r="AN20" s="35"/>
      <c r="AO20" s="33"/>
      <c r="AP20" s="33"/>
      <c r="AQ20" s="34"/>
      <c r="AR20" s="35"/>
      <c r="AS20" s="33"/>
      <c r="AT20" s="33"/>
      <c r="AU20" s="34"/>
      <c r="AV20" s="35"/>
      <c r="AW20" s="33"/>
      <c r="AX20" s="33"/>
      <c r="AY20" s="36"/>
      <c r="AZ20" s="20"/>
    </row>
    <row r="21" spans="2:52" ht="12">
      <c r="B21" s="37" t="s">
        <v>14</v>
      </c>
      <c r="C21" s="43">
        <f t="shared" si="0"/>
        <v>0</v>
      </c>
      <c r="D21" s="38">
        <f t="shared" si="1"/>
        <v>0</v>
      </c>
      <c r="E21" s="40"/>
      <c r="F21" s="33">
        <f t="shared" si="3"/>
        <v>0</v>
      </c>
      <c r="G21" s="36">
        <f t="shared" si="4"/>
        <v>0</v>
      </c>
      <c r="H21" s="42"/>
      <c r="I21" s="33"/>
      <c r="J21" s="33"/>
      <c r="K21" s="34"/>
      <c r="L21" s="35"/>
      <c r="M21" s="33"/>
      <c r="N21" s="33"/>
      <c r="O21" s="34"/>
      <c r="P21" s="35"/>
      <c r="Q21" s="33"/>
      <c r="R21" s="33"/>
      <c r="S21" s="34"/>
      <c r="T21" s="35"/>
      <c r="U21" s="33"/>
      <c r="V21" s="33"/>
      <c r="W21" s="34"/>
      <c r="X21" s="35"/>
      <c r="Y21" s="33"/>
      <c r="Z21" s="33"/>
      <c r="AA21" s="34"/>
      <c r="AB21" s="35"/>
      <c r="AC21" s="33"/>
      <c r="AD21" s="33"/>
      <c r="AE21" s="34"/>
      <c r="AF21" s="35"/>
      <c r="AG21" s="33"/>
      <c r="AH21" s="33"/>
      <c r="AI21" s="34"/>
      <c r="AJ21" s="35"/>
      <c r="AK21" s="33"/>
      <c r="AL21" s="33"/>
      <c r="AM21" s="34"/>
      <c r="AN21" s="35"/>
      <c r="AO21" s="33"/>
      <c r="AP21" s="33"/>
      <c r="AQ21" s="34"/>
      <c r="AR21" s="35"/>
      <c r="AS21" s="33"/>
      <c r="AT21" s="33"/>
      <c r="AU21" s="34"/>
      <c r="AV21" s="35"/>
      <c r="AW21" s="33"/>
      <c r="AX21" s="33"/>
      <c r="AY21" s="36"/>
      <c r="AZ21" s="20"/>
    </row>
    <row r="22" spans="2:52" ht="12.75" thickBot="1">
      <c r="B22" s="37" t="s">
        <v>16</v>
      </c>
      <c r="C22" s="38">
        <f t="shared" si="0"/>
        <v>0</v>
      </c>
      <c r="D22" s="38">
        <f t="shared" si="1"/>
        <v>0</v>
      </c>
      <c r="E22" s="40"/>
      <c r="F22" s="33">
        <f t="shared" si="3"/>
        <v>0</v>
      </c>
      <c r="G22" s="36">
        <f t="shared" si="4"/>
        <v>0</v>
      </c>
      <c r="H22" s="33"/>
      <c r="I22" s="33"/>
      <c r="J22" s="33"/>
      <c r="K22" s="34"/>
      <c r="L22" s="35"/>
      <c r="M22" s="33"/>
      <c r="N22" s="33"/>
      <c r="O22" s="34"/>
      <c r="P22" s="35"/>
      <c r="Q22" s="33"/>
      <c r="R22" s="33"/>
      <c r="S22" s="34"/>
      <c r="T22" s="35"/>
      <c r="U22" s="33"/>
      <c r="V22" s="33"/>
      <c r="W22" s="34"/>
      <c r="X22" s="35"/>
      <c r="Y22" s="33"/>
      <c r="Z22" s="33"/>
      <c r="AA22" s="34"/>
      <c r="AB22" s="35"/>
      <c r="AC22" s="33"/>
      <c r="AD22" s="33"/>
      <c r="AE22" s="34"/>
      <c r="AF22" s="35"/>
      <c r="AG22" s="33"/>
      <c r="AH22" s="33"/>
      <c r="AI22" s="34"/>
      <c r="AJ22" s="35"/>
      <c r="AK22" s="33"/>
      <c r="AL22" s="33"/>
      <c r="AM22" s="34"/>
      <c r="AN22" s="35"/>
      <c r="AO22" s="33"/>
      <c r="AP22" s="33"/>
      <c r="AQ22" s="34"/>
      <c r="AR22" s="35"/>
      <c r="AS22" s="33"/>
      <c r="AT22" s="33"/>
      <c r="AU22" s="34"/>
      <c r="AV22" s="35"/>
      <c r="AW22" s="33"/>
      <c r="AX22" s="33"/>
      <c r="AY22" s="36"/>
      <c r="AZ22" s="20"/>
    </row>
    <row r="23" spans="2:51" ht="12">
      <c r="B23" s="17"/>
      <c r="C23" s="17">
        <f>SUM(C7:C22)</f>
        <v>270</v>
      </c>
      <c r="D23" s="17">
        <f>SUM(D7:D22)</f>
        <v>115</v>
      </c>
      <c r="E23" s="44">
        <f>D23/C23</f>
        <v>0.42592592592592593</v>
      </c>
      <c r="F23" s="45">
        <f>SUM(F7:F22)</f>
        <v>20</v>
      </c>
      <c r="G23" s="45">
        <f>SUM(G7:G22)</f>
        <v>20</v>
      </c>
      <c r="H23" s="45">
        <f>SUM(H7:H22)</f>
        <v>24</v>
      </c>
      <c r="I23" s="45">
        <f>SUM(I7:I22)</f>
        <v>10</v>
      </c>
      <c r="J23" s="45">
        <f>SUM(J7:J22)</f>
        <v>3</v>
      </c>
      <c r="K23" s="45">
        <f>SUM(K7:K22)</f>
        <v>0</v>
      </c>
      <c r="L23" s="45">
        <f>SUM(L7:L22)</f>
        <v>20</v>
      </c>
      <c r="M23" s="45">
        <f>SUM(M7:M22)</f>
        <v>6</v>
      </c>
      <c r="N23" s="45">
        <f>SUM(N7:N22)</f>
        <v>7</v>
      </c>
      <c r="O23" s="45">
        <f>SUM(O7:O22)</f>
        <v>0</v>
      </c>
      <c r="P23" s="45">
        <f>SUM(P7:P22)</f>
        <v>24</v>
      </c>
      <c r="Q23" s="45">
        <f>SUM(Q7:Q22)</f>
        <v>9</v>
      </c>
      <c r="R23" s="45">
        <f>SUM(R7:R22)</f>
        <v>1</v>
      </c>
      <c r="S23" s="45">
        <f>SUM(S7:S22)</f>
        <v>0</v>
      </c>
      <c r="T23" s="45">
        <f>SUM(T7:T22)</f>
        <v>20</v>
      </c>
      <c r="U23" s="45">
        <f>SUM(U7:U22)</f>
        <v>5</v>
      </c>
      <c r="V23" s="45">
        <f>SUM(V7:V22)</f>
        <v>2</v>
      </c>
      <c r="W23" s="45">
        <f>SUM(W7:W22)</f>
        <v>0</v>
      </c>
      <c r="X23" s="45">
        <f>SUM(X7:X22)</f>
        <v>25</v>
      </c>
      <c r="Y23" s="45">
        <f>SUM(Y7:Y22)</f>
        <v>11</v>
      </c>
      <c r="Z23" s="45">
        <f>SUM(Z7:Z22)</f>
        <v>0</v>
      </c>
      <c r="AA23" s="45">
        <f>SUM(AA7:AA22)</f>
        <v>3</v>
      </c>
      <c r="AB23" s="45">
        <f>SUM(AB7:AB22)</f>
        <v>31</v>
      </c>
      <c r="AC23" s="45">
        <f>SUM(AC7:AC22)</f>
        <v>18</v>
      </c>
      <c r="AD23" s="45">
        <f>SUM(AD7:AD22)</f>
        <v>2</v>
      </c>
      <c r="AE23" s="45">
        <f>SUM(AE7:AE22)</f>
        <v>5</v>
      </c>
      <c r="AF23" s="45">
        <f>SUM(AF7:AF22)</f>
        <v>24</v>
      </c>
      <c r="AG23" s="45">
        <f>SUM(AG7:AG22)</f>
        <v>4</v>
      </c>
      <c r="AH23" s="45">
        <f>SUM(AH7:AH22)</f>
        <v>0</v>
      </c>
      <c r="AI23" s="45">
        <f>SUM(AI7:AI22)</f>
        <v>0</v>
      </c>
      <c r="AJ23" s="45">
        <f>SUM(AJ7:AJ22)</f>
        <v>23</v>
      </c>
      <c r="AK23" s="45">
        <f>SUM(AK7:AK22)</f>
        <v>11</v>
      </c>
      <c r="AL23" s="45">
        <f>SUM(AL7:AL22)</f>
        <v>3</v>
      </c>
      <c r="AM23" s="45">
        <f>SUM(AM7:AM22)</f>
        <v>1</v>
      </c>
      <c r="AN23" s="45">
        <f>SUM(AN7:AN22)</f>
        <v>30</v>
      </c>
      <c r="AO23" s="45">
        <f>SUM(AO7:AO22)</f>
        <v>18</v>
      </c>
      <c r="AP23" s="45">
        <f>SUM(AP7:AP22)</f>
        <v>0</v>
      </c>
      <c r="AQ23" s="45">
        <f>SUM(AQ7:AQ22)</f>
        <v>9</v>
      </c>
      <c r="AR23" s="45">
        <f>SUM(AR7:AR22)</f>
        <v>19</v>
      </c>
      <c r="AS23" s="45">
        <f>SUM(AS7:AS22)</f>
        <v>10</v>
      </c>
      <c r="AT23" s="45">
        <f>SUM(AT7:AT22)</f>
        <v>1</v>
      </c>
      <c r="AU23" s="45">
        <f>SUM(AU7:AU22)</f>
        <v>0</v>
      </c>
      <c r="AV23" s="45">
        <f>SUM(AV7:AV22)</f>
        <v>30</v>
      </c>
      <c r="AW23" s="45">
        <f>SUM(AW7:AW22)</f>
        <v>13</v>
      </c>
      <c r="AX23" s="45">
        <f>SUM(AX7:AX22)</f>
        <v>1</v>
      </c>
      <c r="AY23" s="45">
        <f>SUM(AY7:AY22)</f>
        <v>2</v>
      </c>
    </row>
    <row r="24" spans="1:51" ht="8.25" customHeight="1">
      <c r="A24" s="1"/>
      <c r="B24" s="1"/>
      <c r="C24" s="1"/>
      <c r="D24" s="1"/>
      <c r="E24" s="1"/>
      <c r="F24" s="1"/>
      <c r="G24" s="1"/>
      <c r="H24" s="1"/>
      <c r="I24" s="4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9:59" s="1" customFormat="1" ht="15.75" customHeight="1">
      <c r="I25" s="47"/>
      <c r="X25" s="68" t="s">
        <v>30</v>
      </c>
      <c r="Y25" s="68"/>
      <c r="Z25" s="69" t="s">
        <v>31</v>
      </c>
      <c r="AA25" s="69"/>
      <c r="AB25" s="68" t="s">
        <v>32</v>
      </c>
      <c r="AC25" s="68"/>
      <c r="AD25" s="68" t="s">
        <v>33</v>
      </c>
      <c r="AE25" s="68"/>
      <c r="AF25" s="68" t="s">
        <v>34</v>
      </c>
      <c r="AG25" s="68"/>
      <c r="AH25" s="68" t="s">
        <v>35</v>
      </c>
      <c r="AI25" s="68"/>
      <c r="AJ25" s="70" t="s">
        <v>36</v>
      </c>
      <c r="AK25" s="70"/>
      <c r="AL25" s="48" t="s">
        <v>83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0"/>
      <c r="BA25" s="51"/>
      <c r="BB25" s="52"/>
      <c r="BC25" s="53"/>
      <c r="BD25" s="53"/>
      <c r="BE25" s="53"/>
      <c r="BF25" s="53"/>
      <c r="BG25" s="53"/>
    </row>
    <row r="26" spans="24:59" s="1" customFormat="1" ht="15.75" customHeight="1">
      <c r="X26" s="68">
        <v>93</v>
      </c>
      <c r="Y26" s="68"/>
      <c r="Z26" s="69" t="s">
        <v>37</v>
      </c>
      <c r="AA26" s="69"/>
      <c r="AB26" s="68">
        <v>1</v>
      </c>
      <c r="AC26" s="68"/>
      <c r="AD26" s="68">
        <v>8</v>
      </c>
      <c r="AE26" s="68"/>
      <c r="AF26" s="68">
        <v>43</v>
      </c>
      <c r="AG26" s="68"/>
      <c r="AH26" s="68">
        <v>122</v>
      </c>
      <c r="AI26" s="68"/>
      <c r="AJ26" s="68">
        <f aca="true" t="shared" si="5" ref="AJ26:AJ36">AF26-AH26</f>
        <v>-79</v>
      </c>
      <c r="AK26" s="68"/>
      <c r="AL26" s="48" t="s">
        <v>38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50"/>
      <c r="BA26" s="51"/>
      <c r="BB26" s="54"/>
      <c r="BC26" s="53"/>
      <c r="BD26" s="53"/>
      <c r="BE26" s="53"/>
      <c r="BF26" s="53"/>
      <c r="BG26" s="53"/>
    </row>
    <row r="27" spans="12:59" s="1" customFormat="1" ht="15.75" customHeight="1">
      <c r="L27" s="47"/>
      <c r="X27" s="68">
        <v>94</v>
      </c>
      <c r="Y27" s="68"/>
      <c r="Z27" s="69" t="s">
        <v>39</v>
      </c>
      <c r="AA27" s="69"/>
      <c r="AB27" s="68">
        <v>1</v>
      </c>
      <c r="AC27" s="68"/>
      <c r="AD27" s="68">
        <v>9</v>
      </c>
      <c r="AE27" s="68"/>
      <c r="AF27" s="68">
        <v>80</v>
      </c>
      <c r="AG27" s="68"/>
      <c r="AH27" s="68">
        <v>137</v>
      </c>
      <c r="AI27" s="68"/>
      <c r="AJ27" s="68">
        <f t="shared" si="5"/>
        <v>-57</v>
      </c>
      <c r="AK27" s="68"/>
      <c r="AL27" s="48" t="s">
        <v>40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50"/>
      <c r="BA27" s="51"/>
      <c r="BB27" s="54"/>
      <c r="BC27" s="53"/>
      <c r="BD27" s="53"/>
      <c r="BE27" s="53"/>
      <c r="BF27" s="53"/>
      <c r="BG27" s="53"/>
    </row>
    <row r="28" spans="12:59" s="1" customFormat="1" ht="15.75" customHeight="1">
      <c r="L28" s="55"/>
      <c r="X28" s="68">
        <v>95</v>
      </c>
      <c r="Y28" s="68"/>
      <c r="Z28" s="69" t="s">
        <v>39</v>
      </c>
      <c r="AA28" s="69"/>
      <c r="AB28" s="68">
        <v>1</v>
      </c>
      <c r="AC28" s="68"/>
      <c r="AD28" s="68">
        <v>9</v>
      </c>
      <c r="AE28" s="68"/>
      <c r="AF28" s="68">
        <v>51</v>
      </c>
      <c r="AG28" s="68"/>
      <c r="AH28" s="68">
        <v>130</v>
      </c>
      <c r="AI28" s="68"/>
      <c r="AJ28" s="68">
        <f t="shared" si="5"/>
        <v>-79</v>
      </c>
      <c r="AK28" s="68"/>
      <c r="AL28" s="48" t="s">
        <v>41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50"/>
      <c r="BA28" s="51"/>
      <c r="BB28" s="54"/>
      <c r="BC28" s="53"/>
      <c r="BD28" s="53"/>
      <c r="BE28" s="53"/>
      <c r="BF28" s="53"/>
      <c r="BG28" s="53"/>
    </row>
    <row r="29" spans="24:59" s="1" customFormat="1" ht="15.75" customHeight="1">
      <c r="X29" s="68">
        <v>96</v>
      </c>
      <c r="Y29" s="68"/>
      <c r="Z29" s="69" t="s">
        <v>42</v>
      </c>
      <c r="AA29" s="69"/>
      <c r="AB29" s="68">
        <v>3</v>
      </c>
      <c r="AC29" s="68"/>
      <c r="AD29" s="68">
        <v>7</v>
      </c>
      <c r="AE29" s="68"/>
      <c r="AF29" s="68">
        <v>76</v>
      </c>
      <c r="AG29" s="68"/>
      <c r="AH29" s="68">
        <v>123</v>
      </c>
      <c r="AI29" s="68"/>
      <c r="AJ29" s="68">
        <f t="shared" si="5"/>
        <v>-47</v>
      </c>
      <c r="AK29" s="68"/>
      <c r="AL29" s="56" t="s">
        <v>75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50"/>
      <c r="BA29" s="51"/>
      <c r="BB29" s="54"/>
      <c r="BC29" s="53"/>
      <c r="BD29" s="53"/>
      <c r="BE29" s="53"/>
      <c r="BF29" s="53"/>
      <c r="BG29" s="53"/>
    </row>
    <row r="30" spans="12:59" s="1" customFormat="1" ht="15.75" customHeight="1">
      <c r="L30" s="55"/>
      <c r="X30" s="68">
        <v>97</v>
      </c>
      <c r="Y30" s="68"/>
      <c r="Z30" s="69" t="s">
        <v>43</v>
      </c>
      <c r="AA30" s="69"/>
      <c r="AB30" s="68">
        <v>2</v>
      </c>
      <c r="AC30" s="68"/>
      <c r="AD30" s="68">
        <v>9</v>
      </c>
      <c r="AE30" s="68"/>
      <c r="AF30" s="68">
        <v>70</v>
      </c>
      <c r="AG30" s="68"/>
      <c r="AH30" s="68">
        <v>125</v>
      </c>
      <c r="AI30" s="68"/>
      <c r="AJ30" s="68">
        <f t="shared" si="5"/>
        <v>-55</v>
      </c>
      <c r="AK30" s="68"/>
      <c r="AL30" s="56" t="s">
        <v>44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50"/>
      <c r="BA30" s="51"/>
      <c r="BB30" s="54"/>
      <c r="BC30" s="53"/>
      <c r="BD30" s="53"/>
      <c r="BE30" s="53"/>
      <c r="BF30" s="53"/>
      <c r="BG30" s="53"/>
    </row>
    <row r="31" spans="12:59" s="1" customFormat="1" ht="15.75" customHeight="1">
      <c r="L31" s="55"/>
      <c r="X31" s="68">
        <v>98</v>
      </c>
      <c r="Y31" s="68"/>
      <c r="Z31" s="69" t="s">
        <v>45</v>
      </c>
      <c r="AA31" s="69"/>
      <c r="AB31" s="68">
        <v>4</v>
      </c>
      <c r="AC31" s="68"/>
      <c r="AD31" s="68">
        <v>7</v>
      </c>
      <c r="AE31" s="68"/>
      <c r="AF31" s="68">
        <v>105</v>
      </c>
      <c r="AG31" s="68"/>
      <c r="AH31" s="68">
        <v>115</v>
      </c>
      <c r="AI31" s="68"/>
      <c r="AJ31" s="68">
        <f t="shared" si="5"/>
        <v>-10</v>
      </c>
      <c r="AK31" s="68"/>
      <c r="AL31" s="56" t="s">
        <v>76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50"/>
      <c r="BA31" s="51"/>
      <c r="BB31" s="54"/>
      <c r="BC31" s="53"/>
      <c r="BD31" s="53"/>
      <c r="BE31" s="53"/>
      <c r="BF31" s="53"/>
      <c r="BG31" s="53"/>
    </row>
    <row r="32" spans="12:59" s="1" customFormat="1" ht="15.75" customHeight="1">
      <c r="L32" s="55"/>
      <c r="X32" s="68">
        <v>99</v>
      </c>
      <c r="Y32" s="68"/>
      <c r="Z32" s="69" t="s">
        <v>43</v>
      </c>
      <c r="AA32" s="69"/>
      <c r="AB32" s="68">
        <v>3</v>
      </c>
      <c r="AC32" s="68"/>
      <c r="AD32" s="68">
        <v>8</v>
      </c>
      <c r="AE32" s="68"/>
      <c r="AF32" s="68">
        <v>82</v>
      </c>
      <c r="AG32" s="68"/>
      <c r="AH32" s="68">
        <v>106</v>
      </c>
      <c r="AI32" s="68"/>
      <c r="AJ32" s="68">
        <f t="shared" si="5"/>
        <v>-24</v>
      </c>
      <c r="AK32" s="68"/>
      <c r="AL32" s="56" t="s">
        <v>77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50"/>
      <c r="BA32" s="51"/>
      <c r="BB32" s="54"/>
      <c r="BC32" s="53"/>
      <c r="BD32" s="53"/>
      <c r="BE32" s="53"/>
      <c r="BF32" s="53"/>
      <c r="BG32" s="53"/>
    </row>
    <row r="33" spans="12:59" s="1" customFormat="1" ht="15.75" customHeight="1">
      <c r="L33" s="55"/>
      <c r="X33" s="69" t="s">
        <v>46</v>
      </c>
      <c r="Y33" s="69"/>
      <c r="Z33" s="69" t="s">
        <v>47</v>
      </c>
      <c r="AA33" s="69"/>
      <c r="AB33" s="68">
        <v>5</v>
      </c>
      <c r="AC33" s="68"/>
      <c r="AD33" s="68">
        <v>6</v>
      </c>
      <c r="AE33" s="68"/>
      <c r="AF33" s="68">
        <v>94</v>
      </c>
      <c r="AG33" s="68"/>
      <c r="AH33" s="68">
        <v>103</v>
      </c>
      <c r="AI33" s="68"/>
      <c r="AJ33" s="68">
        <f t="shared" si="5"/>
        <v>-9</v>
      </c>
      <c r="AK33" s="68"/>
      <c r="AL33" s="56" t="s">
        <v>78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50"/>
      <c r="BA33" s="51"/>
      <c r="BB33" s="54"/>
      <c r="BC33" s="53"/>
      <c r="BD33" s="53"/>
      <c r="BE33" s="53"/>
      <c r="BF33" s="53"/>
      <c r="BG33" s="53"/>
    </row>
    <row r="34" spans="24:51" s="1" customFormat="1" ht="15.75" customHeight="1">
      <c r="X34" s="69" t="s">
        <v>48</v>
      </c>
      <c r="Y34" s="69"/>
      <c r="Z34" s="69" t="s">
        <v>47</v>
      </c>
      <c r="AA34" s="69"/>
      <c r="AB34" s="68">
        <v>6</v>
      </c>
      <c r="AC34" s="68"/>
      <c r="AD34" s="68">
        <v>5</v>
      </c>
      <c r="AE34" s="68"/>
      <c r="AF34" s="68">
        <v>89</v>
      </c>
      <c r="AG34" s="68"/>
      <c r="AH34" s="68">
        <v>111</v>
      </c>
      <c r="AI34" s="68"/>
      <c r="AJ34" s="68">
        <f t="shared" si="5"/>
        <v>-22</v>
      </c>
      <c r="AK34" s="68"/>
      <c r="AL34" s="56" t="s">
        <v>79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50"/>
    </row>
    <row r="35" spans="24:51" s="1" customFormat="1" ht="15.75" customHeight="1">
      <c r="X35" s="69" t="s">
        <v>49</v>
      </c>
      <c r="Y35" s="69"/>
      <c r="Z35" s="69" t="s">
        <v>50</v>
      </c>
      <c r="AA35" s="69"/>
      <c r="AB35" s="68">
        <v>6</v>
      </c>
      <c r="AC35" s="68"/>
      <c r="AD35" s="68">
        <v>5</v>
      </c>
      <c r="AE35" s="68"/>
      <c r="AF35" s="68">
        <v>80</v>
      </c>
      <c r="AG35" s="68"/>
      <c r="AH35" s="68">
        <v>78</v>
      </c>
      <c r="AI35" s="68"/>
      <c r="AJ35" s="68">
        <f t="shared" si="5"/>
        <v>2</v>
      </c>
      <c r="AK35" s="68"/>
      <c r="AL35" s="56" t="s">
        <v>80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50"/>
    </row>
    <row r="36" spans="24:54" s="1" customFormat="1" ht="15.75" customHeight="1">
      <c r="X36" s="69" t="s">
        <v>51</v>
      </c>
      <c r="Y36" s="69"/>
      <c r="Z36" s="69" t="s">
        <v>57</v>
      </c>
      <c r="AA36" s="69"/>
      <c r="AB36" s="68">
        <v>4</v>
      </c>
      <c r="AC36" s="68"/>
      <c r="AD36" s="68">
        <v>7</v>
      </c>
      <c r="AE36" s="68"/>
      <c r="AF36" s="68">
        <v>71</v>
      </c>
      <c r="AG36" s="68"/>
      <c r="AH36" s="68">
        <v>93</v>
      </c>
      <c r="AI36" s="68"/>
      <c r="AJ36" s="68">
        <f t="shared" si="5"/>
        <v>-22</v>
      </c>
      <c r="AK36" s="68"/>
      <c r="AL36" s="56" t="s">
        <v>81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50"/>
      <c r="BB36" s="52"/>
    </row>
    <row r="37" spans="24:54" s="1" customFormat="1" ht="15.75" customHeight="1">
      <c r="X37" s="69" t="s">
        <v>74</v>
      </c>
      <c r="Y37" s="69"/>
      <c r="Z37" s="73" t="s">
        <v>84</v>
      </c>
      <c r="AA37" s="73"/>
      <c r="AB37" s="68">
        <v>6</v>
      </c>
      <c r="AC37" s="68"/>
      <c r="AD37" s="68">
        <v>4</v>
      </c>
      <c r="AE37" s="68"/>
      <c r="AF37" s="68">
        <v>92</v>
      </c>
      <c r="AG37" s="68"/>
      <c r="AH37" s="68">
        <v>91</v>
      </c>
      <c r="AI37" s="68"/>
      <c r="AJ37" s="68">
        <f>AF37-AH37</f>
        <v>1</v>
      </c>
      <c r="AK37" s="68"/>
      <c r="AL37" s="56" t="s">
        <v>82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50"/>
      <c r="BB37" s="52"/>
    </row>
    <row r="38" s="1" customFormat="1" ht="12">
      <c r="BB38" s="52"/>
    </row>
    <row r="39" s="1" customFormat="1" ht="12">
      <c r="BB39" s="52"/>
    </row>
    <row r="40" ht="12">
      <c r="BB40" s="52"/>
    </row>
    <row r="41" ht="12">
      <c r="BB41" s="52"/>
    </row>
    <row r="42" ht="12">
      <c r="BB42" s="52"/>
    </row>
    <row r="43" ht="12">
      <c r="BB43" s="52"/>
    </row>
  </sheetData>
  <mergeCells count="102">
    <mergeCell ref="AF37:AG37"/>
    <mergeCell ref="AH37:AI37"/>
    <mergeCell ref="AJ37:AK37"/>
    <mergeCell ref="X37:Y37"/>
    <mergeCell ref="Z37:AA37"/>
    <mergeCell ref="AB37:AC37"/>
    <mergeCell ref="AD37:AE37"/>
    <mergeCell ref="AF35:AG35"/>
    <mergeCell ref="AH35:AI35"/>
    <mergeCell ref="AJ35:AK35"/>
    <mergeCell ref="X36:Y36"/>
    <mergeCell ref="Z36:AA36"/>
    <mergeCell ref="AB36:AC36"/>
    <mergeCell ref="AD36:AE36"/>
    <mergeCell ref="AF36:AG36"/>
    <mergeCell ref="AH36:AI36"/>
    <mergeCell ref="AJ36:AK36"/>
    <mergeCell ref="X35:Y35"/>
    <mergeCell ref="Z35:AA35"/>
    <mergeCell ref="AB35:AC35"/>
    <mergeCell ref="AD35:AE35"/>
    <mergeCell ref="AF33:AG33"/>
    <mergeCell ref="AH33:AI33"/>
    <mergeCell ref="AJ33:AK33"/>
    <mergeCell ref="X34:Y34"/>
    <mergeCell ref="Z34:AA34"/>
    <mergeCell ref="AB34:AC34"/>
    <mergeCell ref="AD34:AE34"/>
    <mergeCell ref="AF34:AG34"/>
    <mergeCell ref="AH34:AI34"/>
    <mergeCell ref="AJ34:AK34"/>
    <mergeCell ref="X33:Y33"/>
    <mergeCell ref="Z33:AA33"/>
    <mergeCell ref="AB33:AC33"/>
    <mergeCell ref="AD33:AE33"/>
    <mergeCell ref="AJ31:AK31"/>
    <mergeCell ref="X32:Y32"/>
    <mergeCell ref="Z32:AA32"/>
    <mergeCell ref="AB32:AC32"/>
    <mergeCell ref="AD32:AE32"/>
    <mergeCell ref="AF32:AG32"/>
    <mergeCell ref="AH32:AI32"/>
    <mergeCell ref="AJ32:AK32"/>
    <mergeCell ref="AB31:AC31"/>
    <mergeCell ref="AD31:AE31"/>
    <mergeCell ref="AF31:AG31"/>
    <mergeCell ref="AH31:AI31"/>
    <mergeCell ref="AJ29:AK29"/>
    <mergeCell ref="X30:Y30"/>
    <mergeCell ref="Z30:AA30"/>
    <mergeCell ref="AB30:AC30"/>
    <mergeCell ref="AD30:AE30"/>
    <mergeCell ref="AF30:AG30"/>
    <mergeCell ref="AH30:AI30"/>
    <mergeCell ref="AJ30:AK30"/>
    <mergeCell ref="AB29:AC29"/>
    <mergeCell ref="AD29:AE29"/>
    <mergeCell ref="AF29:AG29"/>
    <mergeCell ref="AH29:AI29"/>
    <mergeCell ref="AJ27:AK27"/>
    <mergeCell ref="X28:Y28"/>
    <mergeCell ref="Z28:AA28"/>
    <mergeCell ref="AB28:AC28"/>
    <mergeCell ref="AD28:AE28"/>
    <mergeCell ref="AF28:AG28"/>
    <mergeCell ref="AH28:AI28"/>
    <mergeCell ref="AJ28:AK28"/>
    <mergeCell ref="AB27:AC27"/>
    <mergeCell ref="AD27:AE27"/>
    <mergeCell ref="AF27:AG27"/>
    <mergeCell ref="AH27:AI27"/>
    <mergeCell ref="AJ25:AK25"/>
    <mergeCell ref="X26:Y26"/>
    <mergeCell ref="Z26:AA26"/>
    <mergeCell ref="AB26:AC26"/>
    <mergeCell ref="AD26:AE26"/>
    <mergeCell ref="AF26:AG26"/>
    <mergeCell ref="AH26:AI26"/>
    <mergeCell ref="AJ26:AK26"/>
    <mergeCell ref="AB25:AC25"/>
    <mergeCell ref="AD25:AE25"/>
    <mergeCell ref="AF25:AG25"/>
    <mergeCell ref="AH25:AI25"/>
    <mergeCell ref="X25:Y25"/>
    <mergeCell ref="Z25:AA25"/>
    <mergeCell ref="X27:Y27"/>
    <mergeCell ref="Z27:AA27"/>
    <mergeCell ref="X29:Y29"/>
    <mergeCell ref="Z29:AA29"/>
    <mergeCell ref="X31:Y31"/>
    <mergeCell ref="Z31:AA31"/>
    <mergeCell ref="AN5:AQ5"/>
    <mergeCell ref="AR5:AU5"/>
    <mergeCell ref="AV5:AY5"/>
    <mergeCell ref="X5:AA5"/>
    <mergeCell ref="AB5:AE5"/>
    <mergeCell ref="AF5:AI5"/>
    <mergeCell ref="AJ5:AM5"/>
    <mergeCell ref="H5:K5"/>
    <mergeCell ref="L5:O5"/>
    <mergeCell ref="P5:S5"/>
    <mergeCell ref="T5:W5"/>
  </mergeCells>
  <printOptions/>
  <pageMargins left="0.5905511811023623" right="0.3937007874015748" top="0.984251968503937" bottom="0.984251968503937" header="0.5118110236220472" footer="0.5118110236220472"/>
  <pageSetup horizontalDpi="240" verticalDpi="240" orientation="landscape" paperSize="9" scale="88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morikawa</dc:creator>
  <cp:keywords/>
  <dc:description/>
  <cp:lastModifiedBy>morikawa</cp:lastModifiedBy>
  <dcterms:created xsi:type="dcterms:W3CDTF">2004-04-02T23:33:28Z</dcterms:created>
  <dcterms:modified xsi:type="dcterms:W3CDTF">2004-12-19T02:23:37Z</dcterms:modified>
  <cp:category/>
  <cp:version/>
  <cp:contentType/>
  <cp:contentStatus/>
</cp:coreProperties>
</file>